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550" activeTab="0"/>
  </bookViews>
  <sheets>
    <sheet name="Foglio1" sheetId="1" r:id="rId1"/>
  </sheets>
  <definedNames>
    <definedName name="_xlnm.Print_Area" localSheetId="0">'Foglio1'!$A$1:$L$11</definedName>
  </definedNames>
  <calcPr fullCalcOnLoad="1"/>
</workbook>
</file>

<file path=xl/sharedStrings.xml><?xml version="1.0" encoding="utf-8"?>
<sst xmlns="http://schemas.openxmlformats.org/spreadsheetml/2006/main" count="50" uniqueCount="48">
  <si>
    <t>Concorrente</t>
  </si>
  <si>
    <t>Class</t>
  </si>
  <si>
    <t>Modello</t>
  </si>
  <si>
    <t>Punti</t>
  </si>
  <si>
    <t>Coeff
scafo</t>
  </si>
  <si>
    <t>Tempo
compens.</t>
  </si>
  <si>
    <t>Penalità</t>
  </si>
  <si>
    <t>Fluidità</t>
  </si>
  <si>
    <t>Totale</t>
  </si>
  <si>
    <t>A</t>
  </si>
  <si>
    <t>B</t>
  </si>
  <si>
    <t>D</t>
  </si>
  <si>
    <t>E</t>
  </si>
  <si>
    <t>F=120-D-E</t>
  </si>
  <si>
    <t>C=AxB</t>
  </si>
  <si>
    <t>Prova velocità
(sec)</t>
  </si>
  <si>
    <t>G</t>
  </si>
  <si>
    <t>H=AxG</t>
  </si>
  <si>
    <t>F-C-H</t>
  </si>
  <si>
    <t>Prova abilità
(min,sec)</t>
  </si>
  <si>
    <t>Cenci</t>
  </si>
  <si>
    <t>Garofalo</t>
  </si>
  <si>
    <t>Castellett</t>
  </si>
  <si>
    <t>Lucky Star</t>
  </si>
  <si>
    <t>Maretti</t>
  </si>
  <si>
    <t>Sagnotti</t>
  </si>
  <si>
    <r>
      <rPr>
        <b/>
        <sz val="14"/>
        <color indexed="10"/>
        <rFont val="Calibri"/>
        <family val="2"/>
      </rPr>
      <t>AMIREL</t>
    </r>
    <r>
      <rPr>
        <b/>
        <sz val="14"/>
        <color indexed="8"/>
        <rFont val="Calibri"/>
        <family val="2"/>
      </rPr>
      <t xml:space="preserve">
MODEL BOAT'S ELEGANCE'S TROPHY</t>
    </r>
    <r>
      <rPr>
        <b/>
        <sz val="14"/>
        <color indexed="8"/>
        <rFont val="Calibri"/>
        <family val="2"/>
      </rPr>
      <t xml:space="preserve">
2023</t>
    </r>
  </si>
  <si>
    <t>Penna</t>
  </si>
  <si>
    <t>Riva "The Crow"</t>
  </si>
  <si>
    <t>Sphinx</t>
  </si>
  <si>
    <t>Riva "John Wick"</t>
  </si>
  <si>
    <t>Spigoli</t>
  </si>
  <si>
    <t>Titanic</t>
  </si>
  <si>
    <t>Princess v55</t>
  </si>
  <si>
    <t>04:04:00</t>
  </si>
  <si>
    <t>00:05:00</t>
  </si>
  <si>
    <t>05:35:44</t>
  </si>
  <si>
    <t>00:08:65</t>
  </si>
  <si>
    <t>04:31:87</t>
  </si>
  <si>
    <t>00:07:88</t>
  </si>
  <si>
    <t>05:55:35</t>
  </si>
  <si>
    <t>00:35:02</t>
  </si>
  <si>
    <t>04:02:37</t>
  </si>
  <si>
    <t>00:06:50</t>
  </si>
  <si>
    <t>00:27:88</t>
  </si>
  <si>
    <t>00:08:48</t>
  </si>
  <si>
    <t>05:05:00</t>
  </si>
  <si>
    <t>05:56:00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</si>
</sst>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\.mm"/>
    <numFmt numFmtId="173" formatCode="0.0"/>
    <numFmt numFmtId="174" formatCode="0.000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34" borderId="11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" fontId="25" fillId="0" borderId="22" xfId="0" applyNumberFormat="1" applyFont="1" applyBorder="1" applyAlignment="1" quotePrefix="1">
      <alignment horizontal="center" vertical="center"/>
    </xf>
    <xf numFmtId="176" fontId="25" fillId="0" borderId="22" xfId="0" applyNumberFormat="1" applyFont="1" applyBorder="1" applyAlignment="1">
      <alignment horizontal="center" vertical="center"/>
    </xf>
    <xf numFmtId="1" fontId="25" fillId="0" borderId="22" xfId="0" applyNumberFormat="1" applyFont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 wrapText="1"/>
    </xf>
    <xf numFmtId="0" fontId="43" fillId="34" borderId="23" xfId="0" applyFont="1" applyFill="1" applyBorder="1" applyAlignment="1">
      <alignment horizontal="center" vertical="center"/>
    </xf>
    <xf numFmtId="2" fontId="45" fillId="0" borderId="24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173" fontId="25" fillId="0" borderId="25" xfId="0" applyNumberFormat="1" applyFont="1" applyBorder="1" applyAlignment="1">
      <alignment horizontal="center" vertical="center"/>
    </xf>
    <xf numFmtId="1" fontId="25" fillId="0" borderId="25" xfId="0" applyNumberFormat="1" applyFont="1" applyBorder="1" applyAlignment="1" quotePrefix="1">
      <alignment horizontal="center" vertical="center"/>
    </xf>
    <xf numFmtId="176" fontId="25" fillId="0" borderId="25" xfId="0" applyNumberFormat="1" applyFont="1" applyBorder="1" applyAlignment="1">
      <alignment horizontal="center" vertical="center"/>
    </xf>
    <xf numFmtId="1" fontId="25" fillId="0" borderId="25" xfId="0" applyNumberFormat="1" applyFont="1" applyBorder="1" applyAlignment="1">
      <alignment horizontal="center" vertical="center"/>
    </xf>
    <xf numFmtId="2" fontId="25" fillId="0" borderId="25" xfId="0" applyNumberFormat="1" applyFont="1" applyBorder="1" applyAlignment="1">
      <alignment horizontal="center" vertical="center"/>
    </xf>
    <xf numFmtId="2" fontId="45" fillId="0" borderId="26" xfId="0" applyNumberFormat="1" applyFont="1" applyBorder="1" applyAlignment="1">
      <alignment horizontal="center" vertical="center"/>
    </xf>
    <xf numFmtId="0" fontId="44" fillId="34" borderId="27" xfId="0" applyFont="1" applyFill="1" applyBorder="1" applyAlignment="1">
      <alignment horizontal="center" vertical="center"/>
    </xf>
    <xf numFmtId="0" fontId="44" fillId="34" borderId="28" xfId="0" applyFont="1" applyFill="1" applyBorder="1" applyAlignment="1">
      <alignment horizontal="center" vertical="center"/>
    </xf>
    <xf numFmtId="0" fontId="44" fillId="34" borderId="29" xfId="0" applyFont="1" applyFill="1" applyBorder="1" applyAlignment="1">
      <alignment horizontal="center" vertical="center" wrapText="1"/>
    </xf>
    <xf numFmtId="0" fontId="44" fillId="34" borderId="30" xfId="0" applyFont="1" applyFill="1" applyBorder="1" applyAlignment="1">
      <alignment horizontal="center" vertical="center" wrapText="1"/>
    </xf>
    <xf numFmtId="0" fontId="44" fillId="34" borderId="29" xfId="0" applyFont="1" applyFill="1" applyBorder="1" applyAlignment="1">
      <alignment horizontal="center" vertical="center"/>
    </xf>
    <xf numFmtId="0" fontId="44" fillId="34" borderId="3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31" xfId="0" applyFont="1" applyFill="1" applyBorder="1" applyAlignment="1">
      <alignment horizontal="center" vertical="center" wrapText="1"/>
    </xf>
    <xf numFmtId="20" fontId="47" fillId="0" borderId="22" xfId="0" applyNumberFormat="1" applyFont="1" applyFill="1" applyBorder="1" applyAlignment="1">
      <alignment horizontal="center" vertical="center"/>
    </xf>
    <xf numFmtId="20" fontId="47" fillId="0" borderId="25" xfId="0" applyNumberFormat="1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 wrapText="1"/>
    </xf>
    <xf numFmtId="0" fontId="43" fillId="34" borderId="32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676275</xdr:colOff>
      <xdr:row>0</xdr:row>
      <xdr:rowOff>723900</xdr:rowOff>
    </xdr:to>
    <xdr:pic>
      <xdr:nvPicPr>
        <xdr:cNvPr id="1" name="Immagine 1" descr="amir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114300</xdr:rowOff>
    </xdr:from>
    <xdr:to>
      <xdr:col>11</xdr:col>
      <xdr:colOff>419100</xdr:colOff>
      <xdr:row>0</xdr:row>
      <xdr:rowOff>638175</xdr:rowOff>
    </xdr:to>
    <xdr:pic>
      <xdr:nvPicPr>
        <xdr:cNvPr id="2" name="Immagine 3" descr="barca9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114300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10.7109375" style="1" customWidth="1"/>
    <col min="2" max="2" width="14.57421875" style="1" customWidth="1"/>
    <col min="3" max="3" width="30.57421875" style="1" bestFit="1" customWidth="1"/>
    <col min="4" max="4" width="8.7109375" style="1" customWidth="1"/>
    <col min="5" max="5" width="11.140625" style="1" customWidth="1"/>
    <col min="6" max="6" width="10.7109375" style="1" customWidth="1"/>
    <col min="7" max="8" width="8.7109375" style="1" customWidth="1"/>
    <col min="9" max="9" width="10.7109375" style="1" customWidth="1"/>
    <col min="10" max="11" width="12.7109375" style="1" customWidth="1"/>
    <col min="12" max="16384" width="9.140625" style="1" customWidth="1"/>
  </cols>
  <sheetData>
    <row r="1" spans="1:12" ht="60" customHeight="1">
      <c r="A1" s="2"/>
      <c r="B1" s="41" t="s">
        <v>26</v>
      </c>
      <c r="C1" s="42"/>
      <c r="D1" s="42"/>
      <c r="E1" s="42"/>
      <c r="F1" s="42"/>
      <c r="G1" s="42"/>
      <c r="H1" s="42"/>
      <c r="I1" s="42"/>
      <c r="J1" s="42"/>
      <c r="K1" s="6"/>
      <c r="L1" s="7"/>
    </row>
    <row r="2" ht="15.75" thickBot="1"/>
    <row r="3" spans="1:12" s="3" customFormat="1" ht="25.5">
      <c r="A3" s="34" t="s">
        <v>1</v>
      </c>
      <c r="B3" s="36" t="s">
        <v>0</v>
      </c>
      <c r="C3" s="38" t="s">
        <v>2</v>
      </c>
      <c r="D3" s="13" t="s">
        <v>4</v>
      </c>
      <c r="E3" s="10" t="s">
        <v>19</v>
      </c>
      <c r="F3" s="9" t="s">
        <v>5</v>
      </c>
      <c r="G3" s="11" t="s">
        <v>6</v>
      </c>
      <c r="H3" s="12" t="s">
        <v>7</v>
      </c>
      <c r="I3" s="12" t="s">
        <v>3</v>
      </c>
      <c r="J3" s="10" t="s">
        <v>15</v>
      </c>
      <c r="K3" s="9" t="s">
        <v>5</v>
      </c>
      <c r="L3" s="15" t="s">
        <v>8</v>
      </c>
    </row>
    <row r="4" spans="1:12" s="3" customFormat="1" ht="15.75">
      <c r="A4" s="35"/>
      <c r="B4" s="37"/>
      <c r="C4" s="39"/>
      <c r="D4" s="14" t="s">
        <v>9</v>
      </c>
      <c r="E4" s="22" t="s">
        <v>10</v>
      </c>
      <c r="F4" s="14" t="s">
        <v>14</v>
      </c>
      <c r="G4" s="8" t="s">
        <v>11</v>
      </c>
      <c r="H4" s="4" t="s">
        <v>12</v>
      </c>
      <c r="I4" s="4" t="s">
        <v>13</v>
      </c>
      <c r="J4" s="23" t="s">
        <v>16</v>
      </c>
      <c r="K4" s="45" t="s">
        <v>17</v>
      </c>
      <c r="L4" s="46" t="s">
        <v>18</v>
      </c>
    </row>
    <row r="5" spans="1:12" ht="24.75" customHeight="1">
      <c r="A5" s="16">
        <v>1</v>
      </c>
      <c r="B5" s="26" t="s">
        <v>31</v>
      </c>
      <c r="C5" s="43" t="s">
        <v>32</v>
      </c>
      <c r="D5" s="17">
        <v>0.3</v>
      </c>
      <c r="E5" s="18" t="s">
        <v>40</v>
      </c>
      <c r="F5" s="19">
        <f>D5*E5</f>
        <v>0.0740798611111111</v>
      </c>
      <c r="G5" s="20">
        <v>0</v>
      </c>
      <c r="H5" s="20">
        <v>0</v>
      </c>
      <c r="I5" s="20">
        <f>120-G5-H5</f>
        <v>120</v>
      </c>
      <c r="J5" s="18" t="s">
        <v>41</v>
      </c>
      <c r="K5" s="32">
        <f>35.02*D5</f>
        <v>10.506</v>
      </c>
      <c r="L5" s="33">
        <f>I5-F5-K5</f>
        <v>109.41992013888888</v>
      </c>
    </row>
    <row r="6" spans="1:12" ht="24.75" customHeight="1">
      <c r="A6" s="16">
        <v>2</v>
      </c>
      <c r="B6" s="26" t="s">
        <v>20</v>
      </c>
      <c r="C6" s="43" t="s">
        <v>33</v>
      </c>
      <c r="D6" s="17">
        <v>1</v>
      </c>
      <c r="E6" s="18" t="s">
        <v>36</v>
      </c>
      <c r="F6" s="19">
        <f aca="true" t="shared" si="0" ref="F6:F11">D6*E6</f>
        <v>0.23314814814814813</v>
      </c>
      <c r="G6" s="20">
        <v>5</v>
      </c>
      <c r="H6" s="20">
        <v>0</v>
      </c>
      <c r="I6" s="20">
        <f>120-G6-H6</f>
        <v>115</v>
      </c>
      <c r="J6" s="18" t="s">
        <v>37</v>
      </c>
      <c r="K6" s="21">
        <f>8.65*D6</f>
        <v>8.65</v>
      </c>
      <c r="L6" s="24">
        <f>I6-F6-K6</f>
        <v>106.11685185185185</v>
      </c>
    </row>
    <row r="7" spans="1:12" ht="25.5" customHeight="1">
      <c r="A7" s="16">
        <v>3</v>
      </c>
      <c r="B7" s="26" t="s">
        <v>21</v>
      </c>
      <c r="C7" s="43" t="s">
        <v>28</v>
      </c>
      <c r="D7" s="17">
        <v>1</v>
      </c>
      <c r="E7" s="18" t="s">
        <v>42</v>
      </c>
      <c r="F7" s="19">
        <f t="shared" si="0"/>
        <v>0.16848379629629628</v>
      </c>
      <c r="G7" s="20">
        <v>11</v>
      </c>
      <c r="H7" s="20">
        <v>0</v>
      </c>
      <c r="I7" s="20">
        <f>120-G7-H7</f>
        <v>109</v>
      </c>
      <c r="J7" s="18" t="s">
        <v>43</v>
      </c>
      <c r="K7" s="21">
        <f>6.5*D7</f>
        <v>6.5</v>
      </c>
      <c r="L7" s="24">
        <f>I7-F7-K7</f>
        <v>102.3315162037037</v>
      </c>
    </row>
    <row r="8" spans="1:12" ht="24.75" customHeight="1">
      <c r="A8" s="25">
        <v>4</v>
      </c>
      <c r="B8" s="27" t="s">
        <v>24</v>
      </c>
      <c r="C8" s="44" t="s">
        <v>23</v>
      </c>
      <c r="D8" s="28">
        <v>1</v>
      </c>
      <c r="E8" s="29" t="s">
        <v>34</v>
      </c>
      <c r="F8" s="30">
        <f>D8*E8</f>
        <v>0.16944444444444443</v>
      </c>
      <c r="G8" s="31">
        <v>14</v>
      </c>
      <c r="H8" s="31">
        <v>0</v>
      </c>
      <c r="I8" s="31">
        <f>120-G8-H8</f>
        <v>106</v>
      </c>
      <c r="J8" s="29" t="s">
        <v>35</v>
      </c>
      <c r="K8" s="32">
        <f>5*D8</f>
        <v>5</v>
      </c>
      <c r="L8" s="33">
        <f>I8-F8-K8</f>
        <v>100.83055555555555</v>
      </c>
    </row>
    <row r="9" spans="1:12" ht="24.75" customHeight="1">
      <c r="A9" s="25">
        <v>9</v>
      </c>
      <c r="B9" s="27" t="s">
        <v>27</v>
      </c>
      <c r="C9" s="43" t="s">
        <v>30</v>
      </c>
      <c r="D9" s="17">
        <v>1</v>
      </c>
      <c r="E9" s="18" t="s">
        <v>47</v>
      </c>
      <c r="F9" s="19">
        <f>D9*E9</f>
        <v>0.24722222222222223</v>
      </c>
      <c r="G9" s="20">
        <v>17</v>
      </c>
      <c r="H9" s="20">
        <v>0</v>
      </c>
      <c r="I9" s="20">
        <f>120-G9-H9</f>
        <v>103</v>
      </c>
      <c r="J9" s="18" t="s">
        <v>45</v>
      </c>
      <c r="K9" s="32">
        <f>8.48*D9</f>
        <v>8.48</v>
      </c>
      <c r="L9" s="33">
        <f>I9-F9-K9</f>
        <v>94.27277777777778</v>
      </c>
    </row>
    <row r="10" spans="1:12" ht="24.75" customHeight="1">
      <c r="A10" s="25">
        <v>3</v>
      </c>
      <c r="B10" s="27" t="s">
        <v>25</v>
      </c>
      <c r="C10" s="43" t="s">
        <v>23</v>
      </c>
      <c r="D10" s="17">
        <v>1</v>
      </c>
      <c r="E10" s="18" t="s">
        <v>38</v>
      </c>
      <c r="F10" s="19">
        <f t="shared" si="0"/>
        <v>0.1892013888888889</v>
      </c>
      <c r="G10" s="20">
        <v>19</v>
      </c>
      <c r="H10" s="20">
        <v>0</v>
      </c>
      <c r="I10" s="20">
        <f>120-G10-H10</f>
        <v>101</v>
      </c>
      <c r="J10" s="18" t="s">
        <v>39</v>
      </c>
      <c r="K10" s="21">
        <f>7.88*D10</f>
        <v>7.88</v>
      </c>
      <c r="L10" s="24">
        <f>I10-F10-K10</f>
        <v>92.93079861111111</v>
      </c>
    </row>
    <row r="11" spans="1:12" ht="24.75" customHeight="1">
      <c r="A11" s="25">
        <v>8</v>
      </c>
      <c r="B11" s="27" t="s">
        <v>22</v>
      </c>
      <c r="C11" s="43" t="s">
        <v>29</v>
      </c>
      <c r="D11" s="17">
        <v>0.3</v>
      </c>
      <c r="E11" s="18" t="s">
        <v>46</v>
      </c>
      <c r="F11" s="19">
        <f t="shared" si="0"/>
        <v>0.06354166666666666</v>
      </c>
      <c r="G11" s="20">
        <v>21</v>
      </c>
      <c r="H11" s="20">
        <v>0</v>
      </c>
      <c r="I11" s="20">
        <f>120-G11-H11</f>
        <v>99</v>
      </c>
      <c r="J11" s="18" t="s">
        <v>44</v>
      </c>
      <c r="K11" s="32">
        <f>27.88*D11</f>
        <v>8.363999999999999</v>
      </c>
      <c r="L11" s="33">
        <f>I11-F11-K11</f>
        <v>90.57245833333333</v>
      </c>
    </row>
    <row r="12" spans="1:10" s="5" customFormat="1" ht="13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4" ht="15">
      <c r="B14"/>
    </row>
    <row r="15" ht="15">
      <c r="B15"/>
    </row>
    <row r="16" ht="15">
      <c r="B16"/>
    </row>
    <row r="17" ht="15">
      <c r="B17"/>
    </row>
    <row r="18" ht="15">
      <c r="B18"/>
    </row>
    <row r="19" ht="15">
      <c r="B19"/>
    </row>
    <row r="20" ht="15">
      <c r="B20"/>
    </row>
  </sheetData>
  <sheetProtection/>
  <mergeCells count="5">
    <mergeCell ref="A3:A4"/>
    <mergeCell ref="B3:B4"/>
    <mergeCell ref="C3:C4"/>
    <mergeCell ref="A12:J12"/>
    <mergeCell ref="B1:J1"/>
  </mergeCells>
  <printOptions horizontalCentered="1"/>
  <pageMargins left="0" right="0" top="1.1811023622047245" bottom="0.7480314960629921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Amministratore</cp:lastModifiedBy>
  <cp:lastPrinted>2019-11-21T10:58:18Z</cp:lastPrinted>
  <dcterms:created xsi:type="dcterms:W3CDTF">2011-11-28T13:49:51Z</dcterms:created>
  <dcterms:modified xsi:type="dcterms:W3CDTF">2024-06-15T09:59:37Z</dcterms:modified>
  <cp:category/>
  <cp:version/>
  <cp:contentType/>
  <cp:contentStatus/>
</cp:coreProperties>
</file>